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45" windowHeight="9465" activeTab="0"/>
  </bookViews>
  <sheets>
    <sheet name="PPC Tool" sheetId="1" r:id="rId1"/>
  </sheets>
  <definedNames>
    <definedName name="_xlnm.Print_Area" localSheetId="0">'PPC Tool'!$A$1:$J$58</definedName>
  </definedNames>
  <calcPr fullCalcOnLoad="1"/>
</workbook>
</file>

<file path=xl/comments1.xml><?xml version="1.0" encoding="utf-8"?>
<comments xmlns="http://schemas.openxmlformats.org/spreadsheetml/2006/main">
  <authors>
    <author>Michael Wiegand</author>
  </authors>
  <commentList>
    <comment ref="H7" authorId="0">
      <text>
        <r>
          <rPr>
            <b/>
            <sz val="8"/>
            <rFont val="Tahoma"/>
            <family val="0"/>
          </rPr>
          <t>Michael Wiegand:</t>
        </r>
        <r>
          <rPr>
            <sz val="8"/>
            <rFont val="Tahoma"/>
            <family val="0"/>
          </rPr>
          <t xml:space="preserve">
Est. Revenue = Est. Clicks * Per Visit Value</t>
        </r>
      </text>
    </comment>
    <comment ref="I7" authorId="0">
      <text>
        <r>
          <rPr>
            <b/>
            <sz val="8"/>
            <rFont val="Tahoma"/>
            <family val="0"/>
          </rPr>
          <t>Michael Wiegand:</t>
        </r>
        <r>
          <rPr>
            <sz val="8"/>
            <rFont val="Tahoma"/>
            <family val="0"/>
          </rPr>
          <t xml:space="preserve">
Est. ROI % = (Est. Revenue - Est. Cost) / Est. Cost</t>
        </r>
      </text>
    </comment>
    <comment ref="C7" authorId="0">
      <text>
        <r>
          <rPr>
            <b/>
            <sz val="8"/>
            <rFont val="Tahoma"/>
            <family val="0"/>
          </rPr>
          <t>Michael Wiegand:</t>
        </r>
        <r>
          <rPr>
            <sz val="8"/>
            <rFont val="Tahoma"/>
            <family val="0"/>
          </rPr>
          <t xml:space="preserve">
Est. CPC is derived from average paid by advertisers in AdWords over last 12 months.</t>
        </r>
      </text>
    </comment>
    <comment ref="D7" authorId="0">
      <text>
        <r>
          <rPr>
            <b/>
            <sz val="8"/>
            <rFont val="Tahoma"/>
            <family val="0"/>
          </rPr>
          <t>Michael Wiegand:</t>
        </r>
        <r>
          <rPr>
            <sz val="8"/>
            <rFont val="Tahoma"/>
            <family val="0"/>
          </rPr>
          <t xml:space="preserve">
Volume is the number of searches on this term in the U.S. performed last month (ex. April).</t>
        </r>
      </text>
    </comment>
    <comment ref="F4" authorId="0">
      <text>
        <r>
          <rPr>
            <b/>
            <sz val="8"/>
            <rFont val="Tahoma"/>
            <family val="0"/>
          </rPr>
          <t>Michael Wiegand:</t>
        </r>
        <r>
          <rPr>
            <sz val="8"/>
            <rFont val="Tahoma"/>
            <family val="0"/>
          </rPr>
          <t xml:space="preserve">
Average Per Visit Value from PPC visits in 2009 thus far.</t>
        </r>
      </text>
    </comment>
    <comment ref="I4" authorId="0">
      <text>
        <r>
          <rPr>
            <b/>
            <sz val="8"/>
            <rFont val="Tahoma"/>
            <family val="0"/>
          </rPr>
          <t>Michael Wiegand:</t>
        </r>
        <r>
          <rPr>
            <sz val="8"/>
            <rFont val="Tahoma"/>
            <family val="0"/>
          </rPr>
          <t xml:space="preserve">
Average CTR on AdWords ads in 2009 thus far.</t>
        </r>
      </text>
    </comment>
    <comment ref="G7" authorId="0">
      <text>
        <r>
          <rPr>
            <b/>
            <sz val="8"/>
            <rFont val="Tahoma"/>
            <family val="0"/>
          </rPr>
          <t>Michael Wiegand:</t>
        </r>
        <r>
          <rPr>
            <sz val="8"/>
            <rFont val="Tahoma"/>
            <family val="0"/>
          </rPr>
          <t xml:space="preserve">
Est. Cost = Est. Clicks * Est. CPC</t>
        </r>
      </text>
    </comment>
    <comment ref="F7" authorId="0">
      <text>
        <r>
          <rPr>
            <b/>
            <sz val="8"/>
            <rFont val="Tahoma"/>
            <family val="0"/>
          </rPr>
          <t>Michael Wiegand:</t>
        </r>
        <r>
          <rPr>
            <sz val="8"/>
            <rFont val="Tahoma"/>
            <family val="0"/>
          </rPr>
          <t xml:space="preserve">
Est. Clicks = Volume * Avg. CTR</t>
        </r>
      </text>
    </comment>
  </commentList>
</comments>
</file>

<file path=xl/sharedStrings.xml><?xml version="1.0" encoding="utf-8"?>
<sst xmlns="http://schemas.openxmlformats.org/spreadsheetml/2006/main" count="61" uniqueCount="61">
  <si>
    <t>Keyword</t>
  </si>
  <si>
    <t>Est. CPC</t>
  </si>
  <si>
    <t>Per Visit Value</t>
  </si>
  <si>
    <t>Volume</t>
  </si>
  <si>
    <t>Avg CTR</t>
  </si>
  <si>
    <t>Est. Clicks</t>
  </si>
  <si>
    <t>Est. ROI %</t>
  </si>
  <si>
    <t>Est. Cost</t>
  </si>
  <si>
    <t>Est. Revenue</t>
  </si>
  <si>
    <t>dog clothes</t>
  </si>
  <si>
    <t>carrier dog</t>
  </si>
  <si>
    <t>dog jacket</t>
  </si>
  <si>
    <t>dog products</t>
  </si>
  <si>
    <t>dog clothing</t>
  </si>
  <si>
    <t>dog leashes</t>
  </si>
  <si>
    <t>dog bowls</t>
  </si>
  <si>
    <t>dog coat</t>
  </si>
  <si>
    <t>dog apparel</t>
  </si>
  <si>
    <t>dog accessories</t>
  </si>
  <si>
    <t>dog sweater</t>
  </si>
  <si>
    <t>dog shirts</t>
  </si>
  <si>
    <t>pet accessories</t>
  </si>
  <si>
    <t>dog dress</t>
  </si>
  <si>
    <t>dog coats</t>
  </si>
  <si>
    <t>pet apparel</t>
  </si>
  <si>
    <t>dog sweaters</t>
  </si>
  <si>
    <t>dog couture</t>
  </si>
  <si>
    <t>pet boutique</t>
  </si>
  <si>
    <t>small dog harness</t>
  </si>
  <si>
    <t>small dog collar</t>
  </si>
  <si>
    <t>dog boutique</t>
  </si>
  <si>
    <t>pet clothing</t>
  </si>
  <si>
    <t>dogs clothing</t>
  </si>
  <si>
    <t>dog pajamas</t>
  </si>
  <si>
    <t>chihuahua clothes</t>
  </si>
  <si>
    <t>beds for dogs</t>
  </si>
  <si>
    <t>clothes for dogs</t>
  </si>
  <si>
    <t>dog raincoat</t>
  </si>
  <si>
    <t>designer dog collars</t>
  </si>
  <si>
    <t>small dog carriers</t>
  </si>
  <si>
    <t>small dog carrier</t>
  </si>
  <si>
    <t>clothes for dog</t>
  </si>
  <si>
    <t>cheap dog clothes</t>
  </si>
  <si>
    <t>big dog clothing</t>
  </si>
  <si>
    <t>dog outfits</t>
  </si>
  <si>
    <t>yorkie clothes</t>
  </si>
  <si>
    <t>small dog beds</t>
  </si>
  <si>
    <t>designer dog beds</t>
  </si>
  <si>
    <t>clothing for dogs</t>
  </si>
  <si>
    <t>puppy clothing</t>
  </si>
  <si>
    <t>small dog sweater</t>
  </si>
  <si>
    <t>pets clothes</t>
  </si>
  <si>
    <t>designer dog clothes</t>
  </si>
  <si>
    <t>small dog toys</t>
  </si>
  <si>
    <t>doggie clothes</t>
  </si>
  <si>
    <t>pet sweaters</t>
  </si>
  <si>
    <t>designer dog carriers</t>
  </si>
  <si>
    <t>dog cloths</t>
  </si>
  <si>
    <t>pet dog clothes</t>
  </si>
  <si>
    <t>Predictive PPC Tool</t>
  </si>
  <si>
    <r>
      <t>by</t>
    </r>
    <r>
      <rPr>
        <sz val="10"/>
        <rFont val="Lucida Sans"/>
        <family val="2"/>
      </rPr>
      <t xml:space="preserve"> Michael Wiegand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</si>
</sst>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>
    <font>
      <sz val="10"/>
      <name val="Arial"/>
      <family val="0"/>
    </font>
    <font>
      <b/>
      <sz val="16"/>
      <name val="Lucida Sans"/>
      <family val="2"/>
    </font>
    <font>
      <sz val="10"/>
      <name val="Lucida Sans"/>
      <family val="2"/>
    </font>
    <font>
      <i/>
      <sz val="10"/>
      <name val="Lucida Sans"/>
      <family val="2"/>
    </font>
    <font>
      <b/>
      <sz val="10"/>
      <name val="Lucida Sans"/>
      <family val="2"/>
    </font>
    <font>
      <b/>
      <sz val="8"/>
      <name val="Lucida Sans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Lucida Sans"/>
      <family val="2"/>
    </font>
    <font>
      <sz val="10"/>
      <color indexed="9"/>
      <name val="Lucida Sans"/>
      <family val="2"/>
    </font>
    <font>
      <b/>
      <u val="single"/>
      <sz val="10"/>
      <color indexed="9"/>
      <name val="Lucida Sans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0" fontId="5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6" xfId="0" applyFont="1" applyFill="1" applyBorder="1" applyAlignment="1">
      <alignment/>
    </xf>
    <xf numFmtId="10" fontId="2" fillId="2" borderId="0" xfId="0" applyNumberFormat="1" applyFont="1" applyFill="1" applyBorder="1" applyAlignment="1">
      <alignment/>
    </xf>
    <xf numFmtId="10" fontId="4" fillId="2" borderId="0" xfId="0" applyNumberFormat="1" applyFont="1" applyFill="1" applyBorder="1" applyAlignment="1">
      <alignment horizontal="right"/>
    </xf>
    <xf numFmtId="10" fontId="2" fillId="2" borderId="2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164" fontId="2" fillId="2" borderId="0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164" fontId="10" fillId="3" borderId="0" xfId="0" applyNumberFormat="1" applyFont="1" applyFill="1" applyBorder="1" applyAlignment="1">
      <alignment/>
    </xf>
    <xf numFmtId="10" fontId="10" fillId="3" borderId="0" xfId="0" applyNumberFormat="1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10" fontId="11" fillId="3" borderId="0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11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164" fontId="2" fillId="3" borderId="2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10" fontId="2" fillId="3" borderId="2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10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ortent.com/" TargetMode="External" /><Relationship Id="rId3" Type="http://schemas.openxmlformats.org/officeDocument/2006/relationships/hyperlink" Target="http://www.portent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61</xdr:row>
      <xdr:rowOff>0</xdr:rowOff>
    </xdr:from>
    <xdr:to>
      <xdr:col>5</xdr:col>
      <xdr:colOff>285750</xdr:colOff>
      <xdr:row>64</xdr:row>
      <xdr:rowOff>85725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0163175"/>
          <a:ext cx="1533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 topLeftCell="A1">
      <selection activeCell="G64" sqref="G64"/>
    </sheetView>
  </sheetViews>
  <sheetFormatPr defaultColWidth="9.140625" defaultRowHeight="12.75"/>
  <cols>
    <col min="1" max="1" width="3.7109375" style="12" customWidth="1"/>
    <col min="2" max="2" width="27.00390625" style="1" customWidth="1"/>
    <col min="3" max="3" width="14.7109375" style="20" customWidth="1"/>
    <col min="4" max="4" width="14.7109375" style="23" customWidth="1"/>
    <col min="5" max="5" width="14.7109375" style="17" customWidth="1"/>
    <col min="6" max="6" width="14.7109375" style="1" customWidth="1"/>
    <col min="7" max="7" width="14.7109375" style="27" customWidth="1"/>
    <col min="8" max="8" width="14.7109375" style="1" customWidth="1"/>
    <col min="9" max="9" width="14.7109375" style="27" customWidth="1"/>
    <col min="10" max="10" width="14.7109375" style="1" customWidth="1"/>
    <col min="11" max="16384" width="9.140625" style="1" customWidth="1"/>
  </cols>
  <sheetData>
    <row r="1" spans="1:10" ht="13.5" customHeight="1">
      <c r="A1" s="11"/>
      <c r="B1" s="2"/>
      <c r="C1" s="18"/>
      <c r="D1" s="21"/>
      <c r="E1" s="14"/>
      <c r="F1" s="2"/>
      <c r="G1" s="25"/>
      <c r="H1" s="2"/>
      <c r="I1" s="25"/>
      <c r="J1" s="3"/>
    </row>
    <row r="2" spans="1:10" ht="19.5">
      <c r="A2" s="11"/>
      <c r="B2" s="4" t="s">
        <v>59</v>
      </c>
      <c r="C2" s="18"/>
      <c r="D2" s="21"/>
      <c r="E2" s="15"/>
      <c r="F2" s="30"/>
      <c r="G2" s="25"/>
      <c r="H2" s="5"/>
      <c r="I2" s="31"/>
      <c r="J2" s="3"/>
    </row>
    <row r="3" spans="1:10" ht="13.5" thickBot="1">
      <c r="A3" s="11"/>
      <c r="B3" s="2"/>
      <c r="C3" s="18"/>
      <c r="D3" s="21"/>
      <c r="E3" s="14"/>
      <c r="F3" s="2"/>
      <c r="G3" s="25"/>
      <c r="H3" s="2"/>
      <c r="I3" s="25"/>
      <c r="J3" s="3"/>
    </row>
    <row r="4" spans="1:10" ht="20.25" customHeight="1" thickBot="1">
      <c r="A4" s="11"/>
      <c r="B4" s="6"/>
      <c r="C4" s="18"/>
      <c r="D4" s="21"/>
      <c r="E4" s="15" t="s">
        <v>2</v>
      </c>
      <c r="F4" s="10">
        <v>3.85</v>
      </c>
      <c r="G4" s="25"/>
      <c r="H4" s="5" t="s">
        <v>4</v>
      </c>
      <c r="I4" s="9">
        <v>0.0182</v>
      </c>
      <c r="J4" s="3"/>
    </row>
    <row r="5" spans="1:10" ht="19.5" customHeight="1">
      <c r="A5" s="13"/>
      <c r="B5" s="7"/>
      <c r="C5" s="19"/>
      <c r="D5" s="22"/>
      <c r="E5" s="16"/>
      <c r="F5" s="7"/>
      <c r="G5" s="26"/>
      <c r="H5" s="7"/>
      <c r="I5" s="26"/>
      <c r="J5" s="8"/>
    </row>
    <row r="6" spans="1:10" ht="12.75">
      <c r="A6" s="32"/>
      <c r="B6" s="33"/>
      <c r="C6" s="35"/>
      <c r="D6" s="34"/>
      <c r="E6" s="36"/>
      <c r="F6" s="34"/>
      <c r="G6" s="36"/>
      <c r="H6" s="37"/>
      <c r="I6" s="37"/>
      <c r="J6" s="38"/>
    </row>
    <row r="7" spans="1:10" s="12" customFormat="1" ht="12.75">
      <c r="A7" s="32"/>
      <c r="B7" s="44" t="s">
        <v>0</v>
      </c>
      <c r="C7" s="41" t="s">
        <v>1</v>
      </c>
      <c r="D7" s="40" t="s">
        <v>3</v>
      </c>
      <c r="E7" s="42"/>
      <c r="F7" s="40" t="s">
        <v>5</v>
      </c>
      <c r="G7" s="42" t="s">
        <v>7</v>
      </c>
      <c r="H7" s="39" t="s">
        <v>8</v>
      </c>
      <c r="I7" s="39" t="s">
        <v>6</v>
      </c>
      <c r="J7" s="43"/>
    </row>
    <row r="8" spans="1:10" ht="12.75">
      <c r="A8" s="11">
        <v>1</v>
      </c>
      <c r="B8" s="2" t="s">
        <v>9</v>
      </c>
      <c r="C8" s="28">
        <v>0.85</v>
      </c>
      <c r="D8" s="24">
        <v>165000</v>
      </c>
      <c r="E8" s="28"/>
      <c r="F8" s="24">
        <f>D8*$I$4</f>
        <v>3003</v>
      </c>
      <c r="G8" s="28">
        <f>F8*C8</f>
        <v>2552.5499999999997</v>
      </c>
      <c r="H8" s="28">
        <f>F8*$F$4</f>
        <v>11561.550000000001</v>
      </c>
      <c r="I8" s="29">
        <f>SUM(H8-G8)/G8</f>
        <v>3.5294117647058836</v>
      </c>
      <c r="J8" s="3"/>
    </row>
    <row r="9" spans="1:10" ht="12.75">
      <c r="A9" s="11">
        <v>2</v>
      </c>
      <c r="B9" s="2" t="s">
        <v>10</v>
      </c>
      <c r="C9" s="28">
        <v>1.08</v>
      </c>
      <c r="D9" s="24">
        <v>135000</v>
      </c>
      <c r="E9" s="28"/>
      <c r="F9" s="24">
        <f aca="true" t="shared" si="0" ref="F9:F57">D9*$I$4</f>
        <v>2457</v>
      </c>
      <c r="G9" s="28">
        <f aca="true" t="shared" si="1" ref="G9:G57">F9*C9</f>
        <v>2653.5600000000004</v>
      </c>
      <c r="H9" s="28">
        <f aca="true" t="shared" si="2" ref="H9:H57">F9*$F$4</f>
        <v>9459.45</v>
      </c>
      <c r="I9" s="29">
        <f>SUM(H9-G9)/G9</f>
        <v>2.5648148148148144</v>
      </c>
      <c r="J9" s="3"/>
    </row>
    <row r="10" spans="1:10" ht="12.75">
      <c r="A10" s="11">
        <v>3</v>
      </c>
      <c r="B10" s="2" t="s">
        <v>11</v>
      </c>
      <c r="C10" s="28">
        <v>1.35</v>
      </c>
      <c r="D10" s="24">
        <v>90500</v>
      </c>
      <c r="E10" s="28"/>
      <c r="F10" s="24">
        <f t="shared" si="0"/>
        <v>1647.1000000000001</v>
      </c>
      <c r="G10" s="28">
        <f t="shared" si="1"/>
        <v>2223.5850000000005</v>
      </c>
      <c r="H10" s="28">
        <f t="shared" si="2"/>
        <v>6341.335000000001</v>
      </c>
      <c r="I10" s="29">
        <f aca="true" t="shared" si="3" ref="I10:I57">SUM(H10-G10)/G10</f>
        <v>1.8518518518518514</v>
      </c>
      <c r="J10" s="3"/>
    </row>
    <row r="11" spans="1:10" ht="12.75">
      <c r="A11" s="11">
        <v>4</v>
      </c>
      <c r="B11" s="2" t="s">
        <v>12</v>
      </c>
      <c r="C11" s="28">
        <v>1.24</v>
      </c>
      <c r="D11" s="24">
        <v>90500</v>
      </c>
      <c r="E11" s="28"/>
      <c r="F11" s="24">
        <f t="shared" si="0"/>
        <v>1647.1000000000001</v>
      </c>
      <c r="G11" s="28">
        <f t="shared" si="1"/>
        <v>2042.4040000000002</v>
      </c>
      <c r="H11" s="28">
        <f t="shared" si="2"/>
        <v>6341.335000000001</v>
      </c>
      <c r="I11" s="29">
        <f t="shared" si="3"/>
        <v>2.1048387096774195</v>
      </c>
      <c r="J11" s="3"/>
    </row>
    <row r="12" spans="1:10" ht="12.75">
      <c r="A12" s="11">
        <v>5</v>
      </c>
      <c r="B12" s="2" t="s">
        <v>13</v>
      </c>
      <c r="C12" s="28">
        <v>0.87</v>
      </c>
      <c r="D12" s="24">
        <v>74000</v>
      </c>
      <c r="E12" s="28"/>
      <c r="F12" s="24">
        <f t="shared" si="0"/>
        <v>1346.8</v>
      </c>
      <c r="G12" s="28">
        <f t="shared" si="1"/>
        <v>1171.716</v>
      </c>
      <c r="H12" s="28">
        <f t="shared" si="2"/>
        <v>5185.18</v>
      </c>
      <c r="I12" s="29">
        <f t="shared" si="3"/>
        <v>3.4252873563218396</v>
      </c>
      <c r="J12" s="3"/>
    </row>
    <row r="13" spans="1:10" ht="12.75">
      <c r="A13" s="11">
        <v>6</v>
      </c>
      <c r="B13" s="2" t="s">
        <v>14</v>
      </c>
      <c r="C13" s="28">
        <v>1.18</v>
      </c>
      <c r="D13" s="24">
        <v>74000</v>
      </c>
      <c r="E13" s="28"/>
      <c r="F13" s="24">
        <f t="shared" si="0"/>
        <v>1346.8</v>
      </c>
      <c r="G13" s="28">
        <f t="shared" si="1"/>
        <v>1589.224</v>
      </c>
      <c r="H13" s="28">
        <f t="shared" si="2"/>
        <v>5185.18</v>
      </c>
      <c r="I13" s="29">
        <f t="shared" si="3"/>
        <v>2.26271186440678</v>
      </c>
      <c r="J13" s="3"/>
    </row>
    <row r="14" spans="1:10" ht="12.75">
      <c r="A14" s="11">
        <v>7</v>
      </c>
      <c r="B14" s="2" t="s">
        <v>15</v>
      </c>
      <c r="C14" s="28">
        <v>1.04</v>
      </c>
      <c r="D14" s="24">
        <v>74000</v>
      </c>
      <c r="E14" s="28"/>
      <c r="F14" s="24">
        <f t="shared" si="0"/>
        <v>1346.8</v>
      </c>
      <c r="G14" s="28">
        <f t="shared" si="1"/>
        <v>1400.672</v>
      </c>
      <c r="H14" s="28">
        <f t="shared" si="2"/>
        <v>5185.18</v>
      </c>
      <c r="I14" s="29">
        <f t="shared" si="3"/>
        <v>2.701923076923077</v>
      </c>
      <c r="J14" s="3"/>
    </row>
    <row r="15" spans="1:10" ht="12.75">
      <c r="A15" s="11">
        <v>8</v>
      </c>
      <c r="B15" s="2" t="s">
        <v>16</v>
      </c>
      <c r="C15" s="28">
        <v>0.84</v>
      </c>
      <c r="D15" s="24">
        <v>60500</v>
      </c>
      <c r="E15" s="28"/>
      <c r="F15" s="24">
        <f t="shared" si="0"/>
        <v>1101.1000000000001</v>
      </c>
      <c r="G15" s="28">
        <f t="shared" si="1"/>
        <v>924.9240000000001</v>
      </c>
      <c r="H15" s="28">
        <f t="shared" si="2"/>
        <v>4239.235000000001</v>
      </c>
      <c r="I15" s="29">
        <f t="shared" si="3"/>
        <v>3.5833333333333335</v>
      </c>
      <c r="J15" s="3"/>
    </row>
    <row r="16" spans="1:10" ht="12.75">
      <c r="A16" s="11">
        <v>9</v>
      </c>
      <c r="B16" s="2" t="s">
        <v>17</v>
      </c>
      <c r="C16" s="28">
        <v>0.81</v>
      </c>
      <c r="D16" s="24">
        <v>60500</v>
      </c>
      <c r="E16" s="28"/>
      <c r="F16" s="24">
        <f t="shared" si="0"/>
        <v>1101.1000000000001</v>
      </c>
      <c r="G16" s="28">
        <f t="shared" si="1"/>
        <v>891.8910000000002</v>
      </c>
      <c r="H16" s="28">
        <f t="shared" si="2"/>
        <v>4239.235000000001</v>
      </c>
      <c r="I16" s="29">
        <f t="shared" si="3"/>
        <v>3.753086419753086</v>
      </c>
      <c r="J16" s="3"/>
    </row>
    <row r="17" spans="1:10" ht="12.75">
      <c r="A17" s="11">
        <v>10</v>
      </c>
      <c r="B17" s="2" t="s">
        <v>18</v>
      </c>
      <c r="C17" s="28">
        <v>0.95</v>
      </c>
      <c r="D17" s="24">
        <v>60500</v>
      </c>
      <c r="E17" s="28"/>
      <c r="F17" s="24">
        <f t="shared" si="0"/>
        <v>1101.1000000000001</v>
      </c>
      <c r="G17" s="28">
        <f t="shared" si="1"/>
        <v>1046.045</v>
      </c>
      <c r="H17" s="28">
        <f t="shared" si="2"/>
        <v>4239.235000000001</v>
      </c>
      <c r="I17" s="29">
        <f t="shared" si="3"/>
        <v>3.0526315789473686</v>
      </c>
      <c r="J17" s="3"/>
    </row>
    <row r="18" spans="1:10" ht="12.75">
      <c r="A18" s="11">
        <v>11</v>
      </c>
      <c r="B18" s="2" t="s">
        <v>19</v>
      </c>
      <c r="C18" s="28">
        <v>0.7</v>
      </c>
      <c r="D18" s="24">
        <v>60500</v>
      </c>
      <c r="E18" s="28"/>
      <c r="F18" s="24">
        <f t="shared" si="0"/>
        <v>1101.1000000000001</v>
      </c>
      <c r="G18" s="28">
        <f t="shared" si="1"/>
        <v>770.7700000000001</v>
      </c>
      <c r="H18" s="28">
        <f t="shared" si="2"/>
        <v>4239.235000000001</v>
      </c>
      <c r="I18" s="29">
        <f t="shared" si="3"/>
        <v>4.5</v>
      </c>
      <c r="J18" s="3"/>
    </row>
    <row r="19" spans="1:10" ht="12.75">
      <c r="A19" s="11">
        <v>12</v>
      </c>
      <c r="B19" s="2" t="s">
        <v>20</v>
      </c>
      <c r="C19" s="28">
        <v>1.1</v>
      </c>
      <c r="D19" s="24">
        <v>40500</v>
      </c>
      <c r="E19" s="28"/>
      <c r="F19" s="24">
        <f t="shared" si="0"/>
        <v>737.1</v>
      </c>
      <c r="G19" s="28">
        <f t="shared" si="1"/>
        <v>810.8100000000001</v>
      </c>
      <c r="H19" s="28">
        <f t="shared" si="2"/>
        <v>2837.835</v>
      </c>
      <c r="I19" s="29">
        <f t="shared" si="3"/>
        <v>2.5</v>
      </c>
      <c r="J19" s="3"/>
    </row>
    <row r="20" spans="1:10" ht="12.75">
      <c r="A20" s="11">
        <v>13</v>
      </c>
      <c r="B20" s="2" t="s">
        <v>21</v>
      </c>
      <c r="C20" s="28">
        <v>0.85</v>
      </c>
      <c r="D20" s="24">
        <v>33100</v>
      </c>
      <c r="E20" s="28"/>
      <c r="F20" s="24">
        <f t="shared" si="0"/>
        <v>602.4200000000001</v>
      </c>
      <c r="G20" s="28">
        <f t="shared" si="1"/>
        <v>512.057</v>
      </c>
      <c r="H20" s="28">
        <f t="shared" si="2"/>
        <v>2319.3170000000005</v>
      </c>
      <c r="I20" s="29">
        <f t="shared" si="3"/>
        <v>3.529411764705883</v>
      </c>
      <c r="J20" s="3"/>
    </row>
    <row r="21" spans="1:10" ht="12.75">
      <c r="A21" s="11">
        <v>14</v>
      </c>
      <c r="B21" s="2" t="s">
        <v>22</v>
      </c>
      <c r="C21" s="28">
        <v>0.66</v>
      </c>
      <c r="D21" s="24">
        <v>33100</v>
      </c>
      <c r="E21" s="28"/>
      <c r="F21" s="24">
        <f t="shared" si="0"/>
        <v>602.4200000000001</v>
      </c>
      <c r="G21" s="28">
        <f t="shared" si="1"/>
        <v>397.59720000000004</v>
      </c>
      <c r="H21" s="28">
        <f t="shared" si="2"/>
        <v>2319.3170000000005</v>
      </c>
      <c r="I21" s="29">
        <f t="shared" si="3"/>
        <v>4.833333333333334</v>
      </c>
      <c r="J21" s="3"/>
    </row>
    <row r="22" spans="1:10" ht="12.75">
      <c r="A22" s="11">
        <v>15</v>
      </c>
      <c r="B22" s="2" t="s">
        <v>23</v>
      </c>
      <c r="C22" s="28">
        <v>0.99</v>
      </c>
      <c r="D22" s="24">
        <v>27100</v>
      </c>
      <c r="E22" s="28"/>
      <c r="F22" s="24">
        <f t="shared" si="0"/>
        <v>493.22</v>
      </c>
      <c r="G22" s="28">
        <f t="shared" si="1"/>
        <v>488.2878</v>
      </c>
      <c r="H22" s="28">
        <f t="shared" si="2"/>
        <v>1898.8970000000002</v>
      </c>
      <c r="I22" s="29">
        <f t="shared" si="3"/>
        <v>2.8888888888888893</v>
      </c>
      <c r="J22" s="3"/>
    </row>
    <row r="23" spans="1:10" ht="12.75">
      <c r="A23" s="11">
        <v>16</v>
      </c>
      <c r="B23" s="2" t="s">
        <v>24</v>
      </c>
      <c r="C23" s="28">
        <v>0.81</v>
      </c>
      <c r="D23" s="24">
        <v>27100</v>
      </c>
      <c r="E23" s="28"/>
      <c r="F23" s="24">
        <f t="shared" si="0"/>
        <v>493.22</v>
      </c>
      <c r="G23" s="28">
        <f t="shared" si="1"/>
        <v>399.50820000000004</v>
      </c>
      <c r="H23" s="28">
        <f t="shared" si="2"/>
        <v>1898.8970000000002</v>
      </c>
      <c r="I23" s="29">
        <f t="shared" si="3"/>
        <v>3.7530864197530867</v>
      </c>
      <c r="J23" s="3"/>
    </row>
    <row r="24" spans="1:10" ht="12.75">
      <c r="A24" s="11">
        <v>17</v>
      </c>
      <c r="B24" s="2" t="s">
        <v>25</v>
      </c>
      <c r="C24" s="28">
        <v>0.83</v>
      </c>
      <c r="D24" s="24">
        <v>22200</v>
      </c>
      <c r="E24" s="28"/>
      <c r="F24" s="24">
        <f t="shared" si="0"/>
        <v>404.04</v>
      </c>
      <c r="G24" s="28">
        <f t="shared" si="1"/>
        <v>335.3532</v>
      </c>
      <c r="H24" s="28">
        <f t="shared" si="2"/>
        <v>1555.554</v>
      </c>
      <c r="I24" s="29">
        <f t="shared" si="3"/>
        <v>3.63855421686747</v>
      </c>
      <c r="J24" s="3"/>
    </row>
    <row r="25" spans="1:10" ht="12.75">
      <c r="A25" s="11">
        <v>18</v>
      </c>
      <c r="B25" s="2" t="s">
        <v>26</v>
      </c>
      <c r="C25" s="28">
        <v>0.78</v>
      </c>
      <c r="D25" s="24">
        <v>22200</v>
      </c>
      <c r="E25" s="28"/>
      <c r="F25" s="24">
        <f t="shared" si="0"/>
        <v>404.04</v>
      </c>
      <c r="G25" s="28">
        <f t="shared" si="1"/>
        <v>315.1512</v>
      </c>
      <c r="H25" s="28">
        <f t="shared" si="2"/>
        <v>1555.554</v>
      </c>
      <c r="I25" s="29">
        <f t="shared" si="3"/>
        <v>3.935897435897436</v>
      </c>
      <c r="J25" s="3"/>
    </row>
    <row r="26" spans="1:10" ht="12.75">
      <c r="A26" s="11">
        <v>19</v>
      </c>
      <c r="B26" s="2" t="s">
        <v>27</v>
      </c>
      <c r="C26" s="28">
        <v>0.56</v>
      </c>
      <c r="D26" s="24">
        <v>22200</v>
      </c>
      <c r="E26" s="28"/>
      <c r="F26" s="24">
        <f t="shared" si="0"/>
        <v>404.04</v>
      </c>
      <c r="G26" s="28">
        <f t="shared" si="1"/>
        <v>226.26240000000004</v>
      </c>
      <c r="H26" s="28">
        <f t="shared" si="2"/>
        <v>1555.554</v>
      </c>
      <c r="I26" s="29">
        <f t="shared" si="3"/>
        <v>5.874999999999999</v>
      </c>
      <c r="J26" s="3"/>
    </row>
    <row r="27" spans="1:10" ht="12.75">
      <c r="A27" s="11">
        <v>20</v>
      </c>
      <c r="B27" s="2" t="s">
        <v>28</v>
      </c>
      <c r="C27" s="28">
        <v>0.94</v>
      </c>
      <c r="D27" s="24">
        <v>18100</v>
      </c>
      <c r="E27" s="28"/>
      <c r="F27" s="24">
        <f t="shared" si="0"/>
        <v>329.42</v>
      </c>
      <c r="G27" s="28">
        <f t="shared" si="1"/>
        <v>309.6548</v>
      </c>
      <c r="H27" s="28">
        <f t="shared" si="2"/>
        <v>1268.267</v>
      </c>
      <c r="I27" s="29">
        <f t="shared" si="3"/>
        <v>3.095744680851064</v>
      </c>
      <c r="J27" s="3"/>
    </row>
    <row r="28" spans="1:10" ht="12.75">
      <c r="A28" s="11">
        <v>21</v>
      </c>
      <c r="B28" s="2" t="s">
        <v>29</v>
      </c>
      <c r="C28" s="28">
        <v>1.49</v>
      </c>
      <c r="D28" s="24">
        <v>18100</v>
      </c>
      <c r="E28" s="28"/>
      <c r="F28" s="24">
        <f t="shared" si="0"/>
        <v>329.42</v>
      </c>
      <c r="G28" s="28">
        <f t="shared" si="1"/>
        <v>490.8358</v>
      </c>
      <c r="H28" s="28">
        <f t="shared" si="2"/>
        <v>1268.267</v>
      </c>
      <c r="I28" s="29">
        <f t="shared" si="3"/>
        <v>1.5838926174496644</v>
      </c>
      <c r="J28" s="3"/>
    </row>
    <row r="29" spans="1:10" ht="12.75">
      <c r="A29" s="11">
        <v>22</v>
      </c>
      <c r="B29" s="2" t="s">
        <v>30</v>
      </c>
      <c r="C29" s="28">
        <v>0.62</v>
      </c>
      <c r="D29" s="24">
        <v>18100</v>
      </c>
      <c r="E29" s="28"/>
      <c r="F29" s="24">
        <f t="shared" si="0"/>
        <v>329.42</v>
      </c>
      <c r="G29" s="28">
        <f t="shared" si="1"/>
        <v>204.24040000000002</v>
      </c>
      <c r="H29" s="28">
        <f t="shared" si="2"/>
        <v>1268.267</v>
      </c>
      <c r="I29" s="29">
        <f t="shared" si="3"/>
        <v>5.209677419354839</v>
      </c>
      <c r="J29" s="3"/>
    </row>
    <row r="30" spans="1:10" ht="12.75">
      <c r="A30" s="11">
        <v>23</v>
      </c>
      <c r="B30" s="2" t="s">
        <v>31</v>
      </c>
      <c r="C30" s="28">
        <v>0.72</v>
      </c>
      <c r="D30" s="24">
        <v>12100</v>
      </c>
      <c r="E30" s="28"/>
      <c r="F30" s="24">
        <f t="shared" si="0"/>
        <v>220.22</v>
      </c>
      <c r="G30" s="28">
        <f t="shared" si="1"/>
        <v>158.5584</v>
      </c>
      <c r="H30" s="28">
        <f t="shared" si="2"/>
        <v>847.847</v>
      </c>
      <c r="I30" s="29">
        <f t="shared" si="3"/>
        <v>4.347222222222222</v>
      </c>
      <c r="J30" s="3"/>
    </row>
    <row r="31" spans="1:10" ht="12.75">
      <c r="A31" s="11">
        <v>24</v>
      </c>
      <c r="B31" s="2" t="s">
        <v>32</v>
      </c>
      <c r="C31" s="28">
        <v>0.86</v>
      </c>
      <c r="D31" s="24">
        <v>9900</v>
      </c>
      <c r="E31" s="28"/>
      <c r="F31" s="24">
        <f t="shared" si="0"/>
        <v>180.18</v>
      </c>
      <c r="G31" s="28">
        <f t="shared" si="1"/>
        <v>154.9548</v>
      </c>
      <c r="H31" s="28">
        <f t="shared" si="2"/>
        <v>693.6930000000001</v>
      </c>
      <c r="I31" s="29">
        <f t="shared" si="3"/>
        <v>3.4767441860465125</v>
      </c>
      <c r="J31" s="3"/>
    </row>
    <row r="32" spans="1:10" ht="12.75">
      <c r="A32" s="11">
        <v>25</v>
      </c>
      <c r="B32" s="2" t="s">
        <v>33</v>
      </c>
      <c r="C32" s="28">
        <v>0.83</v>
      </c>
      <c r="D32" s="24">
        <v>9900</v>
      </c>
      <c r="E32" s="28"/>
      <c r="F32" s="24">
        <f t="shared" si="0"/>
        <v>180.18</v>
      </c>
      <c r="G32" s="28">
        <f t="shared" si="1"/>
        <v>149.5494</v>
      </c>
      <c r="H32" s="28">
        <f t="shared" si="2"/>
        <v>693.6930000000001</v>
      </c>
      <c r="I32" s="29">
        <f t="shared" si="3"/>
        <v>3.6385542168674707</v>
      </c>
      <c r="J32" s="3"/>
    </row>
    <row r="33" spans="1:10" ht="12.75">
      <c r="A33" s="11">
        <v>26</v>
      </c>
      <c r="B33" s="2" t="s">
        <v>34</v>
      </c>
      <c r="C33" s="28">
        <v>1.34</v>
      </c>
      <c r="D33" s="24">
        <v>9900</v>
      </c>
      <c r="E33" s="28"/>
      <c r="F33" s="24">
        <f t="shared" si="0"/>
        <v>180.18</v>
      </c>
      <c r="G33" s="28">
        <f t="shared" si="1"/>
        <v>241.44120000000004</v>
      </c>
      <c r="H33" s="28">
        <f t="shared" si="2"/>
        <v>693.6930000000001</v>
      </c>
      <c r="I33" s="29">
        <f t="shared" si="3"/>
        <v>1.873134328358209</v>
      </c>
      <c r="J33" s="3"/>
    </row>
    <row r="34" spans="1:10" ht="12.75">
      <c r="A34" s="11">
        <v>27</v>
      </c>
      <c r="B34" s="2" t="s">
        <v>35</v>
      </c>
      <c r="C34" s="28">
        <v>1.36</v>
      </c>
      <c r="D34" s="24">
        <v>9900</v>
      </c>
      <c r="E34" s="28"/>
      <c r="F34" s="24">
        <f t="shared" si="0"/>
        <v>180.18</v>
      </c>
      <c r="G34" s="28">
        <f t="shared" si="1"/>
        <v>245.04480000000004</v>
      </c>
      <c r="H34" s="28">
        <f t="shared" si="2"/>
        <v>693.6930000000001</v>
      </c>
      <c r="I34" s="29">
        <f t="shared" si="3"/>
        <v>1.8308823529411766</v>
      </c>
      <c r="J34" s="3"/>
    </row>
    <row r="35" spans="1:10" ht="12.75">
      <c r="A35" s="11">
        <v>28</v>
      </c>
      <c r="B35" s="2" t="s">
        <v>36</v>
      </c>
      <c r="C35" s="28">
        <v>0.94</v>
      </c>
      <c r="D35" s="24">
        <v>8100</v>
      </c>
      <c r="E35" s="28"/>
      <c r="F35" s="24">
        <f t="shared" si="0"/>
        <v>147.42000000000002</v>
      </c>
      <c r="G35" s="28">
        <f t="shared" si="1"/>
        <v>138.5748</v>
      </c>
      <c r="H35" s="28">
        <f t="shared" si="2"/>
        <v>567.5670000000001</v>
      </c>
      <c r="I35" s="29">
        <f t="shared" si="3"/>
        <v>3.0957446808510647</v>
      </c>
      <c r="J35" s="3"/>
    </row>
    <row r="36" spans="1:10" ht="12.75">
      <c r="A36" s="11">
        <v>29</v>
      </c>
      <c r="B36" s="2" t="s">
        <v>37</v>
      </c>
      <c r="C36" s="28">
        <v>0.83</v>
      </c>
      <c r="D36" s="24">
        <v>8100</v>
      </c>
      <c r="E36" s="28"/>
      <c r="F36" s="24">
        <f t="shared" si="0"/>
        <v>147.42000000000002</v>
      </c>
      <c r="G36" s="28">
        <f t="shared" si="1"/>
        <v>122.35860000000001</v>
      </c>
      <c r="H36" s="28">
        <f t="shared" si="2"/>
        <v>567.5670000000001</v>
      </c>
      <c r="I36" s="29">
        <f t="shared" si="3"/>
        <v>3.6385542168674703</v>
      </c>
      <c r="J36" s="3"/>
    </row>
    <row r="37" spans="1:10" ht="12.75">
      <c r="A37" s="11">
        <v>30</v>
      </c>
      <c r="B37" s="2" t="s">
        <v>38</v>
      </c>
      <c r="C37" s="28">
        <v>0.96</v>
      </c>
      <c r="D37" s="24">
        <v>8100</v>
      </c>
      <c r="E37" s="28"/>
      <c r="F37" s="24">
        <f t="shared" si="0"/>
        <v>147.42000000000002</v>
      </c>
      <c r="G37" s="28">
        <f t="shared" si="1"/>
        <v>141.5232</v>
      </c>
      <c r="H37" s="28">
        <f t="shared" si="2"/>
        <v>567.5670000000001</v>
      </c>
      <c r="I37" s="29">
        <f t="shared" si="3"/>
        <v>3.010416666666668</v>
      </c>
      <c r="J37" s="3"/>
    </row>
    <row r="38" spans="1:10" ht="12.75">
      <c r="A38" s="11">
        <v>31</v>
      </c>
      <c r="B38" s="2" t="s">
        <v>39</v>
      </c>
      <c r="C38" s="28">
        <v>0.76</v>
      </c>
      <c r="D38" s="24">
        <v>6600</v>
      </c>
      <c r="E38" s="28"/>
      <c r="F38" s="24">
        <f t="shared" si="0"/>
        <v>120.12</v>
      </c>
      <c r="G38" s="28">
        <f t="shared" si="1"/>
        <v>91.2912</v>
      </c>
      <c r="H38" s="28">
        <f t="shared" si="2"/>
        <v>462.46200000000005</v>
      </c>
      <c r="I38" s="29">
        <f t="shared" si="3"/>
        <v>4.065789473684211</v>
      </c>
      <c r="J38" s="3"/>
    </row>
    <row r="39" spans="1:10" ht="12.75">
      <c r="A39" s="11">
        <v>32</v>
      </c>
      <c r="B39" s="2" t="s">
        <v>40</v>
      </c>
      <c r="C39" s="28">
        <v>0.88</v>
      </c>
      <c r="D39" s="24">
        <v>6600</v>
      </c>
      <c r="E39" s="28"/>
      <c r="F39" s="24">
        <f t="shared" si="0"/>
        <v>120.12</v>
      </c>
      <c r="G39" s="28">
        <f t="shared" si="1"/>
        <v>105.7056</v>
      </c>
      <c r="H39" s="28">
        <f t="shared" si="2"/>
        <v>462.46200000000005</v>
      </c>
      <c r="I39" s="29">
        <f t="shared" si="3"/>
        <v>3.3750000000000004</v>
      </c>
      <c r="J39" s="3"/>
    </row>
    <row r="40" spans="1:10" ht="12.75">
      <c r="A40" s="11">
        <v>33</v>
      </c>
      <c r="B40" s="2" t="s">
        <v>41</v>
      </c>
      <c r="C40" s="28">
        <v>0.65</v>
      </c>
      <c r="D40" s="24">
        <v>6600</v>
      </c>
      <c r="E40" s="28"/>
      <c r="F40" s="24">
        <f t="shared" si="0"/>
        <v>120.12</v>
      </c>
      <c r="G40" s="28">
        <f t="shared" si="1"/>
        <v>78.078</v>
      </c>
      <c r="H40" s="28">
        <f t="shared" si="2"/>
        <v>462.46200000000005</v>
      </c>
      <c r="I40" s="29">
        <f t="shared" si="3"/>
        <v>4.923076923076923</v>
      </c>
      <c r="J40" s="3"/>
    </row>
    <row r="41" spans="1:10" ht="12.75">
      <c r="A41" s="11">
        <v>34</v>
      </c>
      <c r="B41" s="2" t="s">
        <v>42</v>
      </c>
      <c r="C41" s="28">
        <v>0.71</v>
      </c>
      <c r="D41" s="24">
        <v>5400</v>
      </c>
      <c r="E41" s="28"/>
      <c r="F41" s="24">
        <f t="shared" si="0"/>
        <v>98.28</v>
      </c>
      <c r="G41" s="28">
        <f t="shared" si="1"/>
        <v>69.7788</v>
      </c>
      <c r="H41" s="28">
        <f t="shared" si="2"/>
        <v>378.378</v>
      </c>
      <c r="I41" s="29">
        <f t="shared" si="3"/>
        <v>4.422535211267605</v>
      </c>
      <c r="J41" s="3"/>
    </row>
    <row r="42" spans="1:10" ht="12.75">
      <c r="A42" s="11">
        <v>35</v>
      </c>
      <c r="B42" s="2" t="s">
        <v>43</v>
      </c>
      <c r="C42" s="28">
        <v>0.93</v>
      </c>
      <c r="D42" s="24">
        <v>5400</v>
      </c>
      <c r="E42" s="28"/>
      <c r="F42" s="24">
        <f t="shared" si="0"/>
        <v>98.28</v>
      </c>
      <c r="G42" s="28">
        <f t="shared" si="1"/>
        <v>91.4004</v>
      </c>
      <c r="H42" s="28">
        <f t="shared" si="2"/>
        <v>378.378</v>
      </c>
      <c r="I42" s="29">
        <f t="shared" si="3"/>
        <v>3.139784946236559</v>
      </c>
      <c r="J42" s="3"/>
    </row>
    <row r="43" spans="1:10" ht="12.75">
      <c r="A43" s="11">
        <v>36</v>
      </c>
      <c r="B43" s="2" t="s">
        <v>44</v>
      </c>
      <c r="C43" s="28">
        <v>0.98</v>
      </c>
      <c r="D43" s="24">
        <v>5400</v>
      </c>
      <c r="E43" s="28"/>
      <c r="F43" s="24">
        <f t="shared" si="0"/>
        <v>98.28</v>
      </c>
      <c r="G43" s="28">
        <f t="shared" si="1"/>
        <v>96.3144</v>
      </c>
      <c r="H43" s="28">
        <f t="shared" si="2"/>
        <v>378.378</v>
      </c>
      <c r="I43" s="29">
        <f t="shared" si="3"/>
        <v>2.928571428571428</v>
      </c>
      <c r="J43" s="3"/>
    </row>
    <row r="44" spans="1:10" ht="12.75">
      <c r="A44" s="11">
        <v>37</v>
      </c>
      <c r="B44" s="2" t="s">
        <v>45</v>
      </c>
      <c r="C44" s="28">
        <v>0.61</v>
      </c>
      <c r="D44" s="24">
        <v>5400</v>
      </c>
      <c r="E44" s="28"/>
      <c r="F44" s="24">
        <f t="shared" si="0"/>
        <v>98.28</v>
      </c>
      <c r="G44" s="28">
        <f t="shared" si="1"/>
        <v>59.9508</v>
      </c>
      <c r="H44" s="28">
        <f t="shared" si="2"/>
        <v>378.378</v>
      </c>
      <c r="I44" s="29">
        <f t="shared" si="3"/>
        <v>5.311475409836065</v>
      </c>
      <c r="J44" s="3"/>
    </row>
    <row r="45" spans="1:10" ht="12.75">
      <c r="A45" s="11">
        <v>38</v>
      </c>
      <c r="B45" s="2" t="s">
        <v>46</v>
      </c>
      <c r="C45" s="28">
        <v>1.43</v>
      </c>
      <c r="D45" s="24">
        <v>5400</v>
      </c>
      <c r="E45" s="28"/>
      <c r="F45" s="24">
        <f t="shared" si="0"/>
        <v>98.28</v>
      </c>
      <c r="G45" s="28">
        <f t="shared" si="1"/>
        <v>140.5404</v>
      </c>
      <c r="H45" s="28">
        <f t="shared" si="2"/>
        <v>378.378</v>
      </c>
      <c r="I45" s="29">
        <f t="shared" si="3"/>
        <v>1.692307692307692</v>
      </c>
      <c r="J45" s="3"/>
    </row>
    <row r="46" spans="1:10" ht="12.75">
      <c r="A46" s="11">
        <v>39</v>
      </c>
      <c r="B46" s="2" t="s">
        <v>47</v>
      </c>
      <c r="C46" s="28">
        <v>1.41</v>
      </c>
      <c r="D46" s="24">
        <v>4400</v>
      </c>
      <c r="E46" s="28"/>
      <c r="F46" s="24">
        <f t="shared" si="0"/>
        <v>80.08</v>
      </c>
      <c r="G46" s="28">
        <f t="shared" si="1"/>
        <v>112.91279999999999</v>
      </c>
      <c r="H46" s="28">
        <f t="shared" si="2"/>
        <v>308.308</v>
      </c>
      <c r="I46" s="29">
        <f t="shared" si="3"/>
        <v>1.7304964539007093</v>
      </c>
      <c r="J46" s="3"/>
    </row>
    <row r="47" spans="1:10" ht="12.75">
      <c r="A47" s="11">
        <v>40</v>
      </c>
      <c r="B47" s="2" t="s">
        <v>48</v>
      </c>
      <c r="C47" s="28">
        <v>0.8</v>
      </c>
      <c r="D47" s="24">
        <v>4400</v>
      </c>
      <c r="E47" s="28"/>
      <c r="F47" s="24">
        <f t="shared" si="0"/>
        <v>80.08</v>
      </c>
      <c r="G47" s="28">
        <f t="shared" si="1"/>
        <v>64.06400000000001</v>
      </c>
      <c r="H47" s="28">
        <f t="shared" si="2"/>
        <v>308.308</v>
      </c>
      <c r="I47" s="29">
        <f t="shared" si="3"/>
        <v>3.812499999999999</v>
      </c>
      <c r="J47" s="3"/>
    </row>
    <row r="48" spans="1:10" ht="12.75">
      <c r="A48" s="11">
        <v>41</v>
      </c>
      <c r="B48" s="2" t="s">
        <v>49</v>
      </c>
      <c r="C48" s="28">
        <v>0.71</v>
      </c>
      <c r="D48" s="24">
        <v>4400</v>
      </c>
      <c r="E48" s="28"/>
      <c r="F48" s="24">
        <f t="shared" si="0"/>
        <v>80.08</v>
      </c>
      <c r="G48" s="28">
        <f t="shared" si="1"/>
        <v>56.85679999999999</v>
      </c>
      <c r="H48" s="28">
        <f t="shared" si="2"/>
        <v>308.308</v>
      </c>
      <c r="I48" s="29">
        <f t="shared" si="3"/>
        <v>4.422535211267606</v>
      </c>
      <c r="J48" s="3"/>
    </row>
    <row r="49" spans="1:10" ht="12.75">
      <c r="A49" s="11">
        <v>42</v>
      </c>
      <c r="B49" s="2" t="s">
        <v>50</v>
      </c>
      <c r="C49" s="28">
        <v>0.76</v>
      </c>
      <c r="D49" s="24">
        <v>4400</v>
      </c>
      <c r="E49" s="28"/>
      <c r="F49" s="24">
        <f t="shared" si="0"/>
        <v>80.08</v>
      </c>
      <c r="G49" s="28">
        <f t="shared" si="1"/>
        <v>60.8608</v>
      </c>
      <c r="H49" s="28">
        <f t="shared" si="2"/>
        <v>308.308</v>
      </c>
      <c r="I49" s="29">
        <f t="shared" si="3"/>
        <v>4.065789473684211</v>
      </c>
      <c r="J49" s="3"/>
    </row>
    <row r="50" spans="1:10" ht="12.75">
      <c r="A50" s="11">
        <v>43</v>
      </c>
      <c r="B50" s="2" t="s">
        <v>51</v>
      </c>
      <c r="C50" s="28">
        <v>0.81</v>
      </c>
      <c r="D50" s="24">
        <v>4400</v>
      </c>
      <c r="E50" s="28"/>
      <c r="F50" s="24">
        <f t="shared" si="0"/>
        <v>80.08</v>
      </c>
      <c r="G50" s="28">
        <f t="shared" si="1"/>
        <v>64.8648</v>
      </c>
      <c r="H50" s="28">
        <f t="shared" si="2"/>
        <v>308.308</v>
      </c>
      <c r="I50" s="29">
        <f t="shared" si="3"/>
        <v>3.753086419753086</v>
      </c>
      <c r="J50" s="3"/>
    </row>
    <row r="51" spans="1:10" ht="12.75">
      <c r="A51" s="11">
        <v>44</v>
      </c>
      <c r="B51" s="2" t="s">
        <v>52</v>
      </c>
      <c r="C51" s="28">
        <v>0.75</v>
      </c>
      <c r="D51" s="24">
        <v>3600</v>
      </c>
      <c r="E51" s="28"/>
      <c r="F51" s="24">
        <f t="shared" si="0"/>
        <v>65.52000000000001</v>
      </c>
      <c r="G51" s="28">
        <f t="shared" si="1"/>
        <v>49.14000000000001</v>
      </c>
      <c r="H51" s="28">
        <f t="shared" si="2"/>
        <v>252.25200000000004</v>
      </c>
      <c r="I51" s="29">
        <f t="shared" si="3"/>
        <v>4.133333333333333</v>
      </c>
      <c r="J51" s="3"/>
    </row>
    <row r="52" spans="1:10" ht="12.75">
      <c r="A52" s="11">
        <v>45</v>
      </c>
      <c r="B52" s="2" t="s">
        <v>53</v>
      </c>
      <c r="C52" s="28">
        <v>0.88</v>
      </c>
      <c r="D52" s="24">
        <v>2900</v>
      </c>
      <c r="E52" s="28"/>
      <c r="F52" s="24">
        <f t="shared" si="0"/>
        <v>52.78</v>
      </c>
      <c r="G52" s="28">
        <f t="shared" si="1"/>
        <v>46.446400000000004</v>
      </c>
      <c r="H52" s="28">
        <f t="shared" si="2"/>
        <v>203.203</v>
      </c>
      <c r="I52" s="29">
        <f t="shared" si="3"/>
        <v>3.3749999999999996</v>
      </c>
      <c r="J52" s="3"/>
    </row>
    <row r="53" spans="1:10" ht="12.75">
      <c r="A53" s="11">
        <v>46</v>
      </c>
      <c r="B53" s="2" t="s">
        <v>54</v>
      </c>
      <c r="C53" s="28">
        <v>0.81</v>
      </c>
      <c r="D53" s="24">
        <v>2900</v>
      </c>
      <c r="E53" s="28"/>
      <c r="F53" s="24">
        <f t="shared" si="0"/>
        <v>52.78</v>
      </c>
      <c r="G53" s="28">
        <f t="shared" si="1"/>
        <v>42.7518</v>
      </c>
      <c r="H53" s="28">
        <f t="shared" si="2"/>
        <v>203.203</v>
      </c>
      <c r="I53" s="29">
        <f t="shared" si="3"/>
        <v>3.753086419753086</v>
      </c>
      <c r="J53" s="3"/>
    </row>
    <row r="54" spans="1:10" ht="12.75">
      <c r="A54" s="11">
        <v>47</v>
      </c>
      <c r="B54" s="2" t="s">
        <v>55</v>
      </c>
      <c r="C54" s="28">
        <v>1.01</v>
      </c>
      <c r="D54" s="24">
        <v>2900</v>
      </c>
      <c r="E54" s="28"/>
      <c r="F54" s="24">
        <f t="shared" si="0"/>
        <v>52.78</v>
      </c>
      <c r="G54" s="28">
        <f t="shared" si="1"/>
        <v>53.3078</v>
      </c>
      <c r="H54" s="28">
        <f t="shared" si="2"/>
        <v>203.203</v>
      </c>
      <c r="I54" s="29">
        <f t="shared" si="3"/>
        <v>2.8118811881188117</v>
      </c>
      <c r="J54" s="3"/>
    </row>
    <row r="55" spans="1:10" ht="12.75">
      <c r="A55" s="11">
        <v>48</v>
      </c>
      <c r="B55" s="2" t="s">
        <v>56</v>
      </c>
      <c r="C55" s="28">
        <v>0.98</v>
      </c>
      <c r="D55" s="24">
        <v>2900</v>
      </c>
      <c r="E55" s="28"/>
      <c r="F55" s="24">
        <f t="shared" si="0"/>
        <v>52.78</v>
      </c>
      <c r="G55" s="28">
        <f t="shared" si="1"/>
        <v>51.7244</v>
      </c>
      <c r="H55" s="28">
        <f t="shared" si="2"/>
        <v>203.203</v>
      </c>
      <c r="I55" s="29">
        <f t="shared" si="3"/>
        <v>2.9285714285714284</v>
      </c>
      <c r="J55" s="3"/>
    </row>
    <row r="56" spans="1:10" ht="12.75">
      <c r="A56" s="11">
        <v>49</v>
      </c>
      <c r="B56" s="2" t="s">
        <v>57</v>
      </c>
      <c r="C56" s="28">
        <v>0.95</v>
      </c>
      <c r="D56" s="24">
        <v>2900</v>
      </c>
      <c r="E56" s="28"/>
      <c r="F56" s="24">
        <f t="shared" si="0"/>
        <v>52.78</v>
      </c>
      <c r="G56" s="28">
        <f t="shared" si="1"/>
        <v>50.141</v>
      </c>
      <c r="H56" s="28">
        <f t="shared" si="2"/>
        <v>203.203</v>
      </c>
      <c r="I56" s="29">
        <f t="shared" si="3"/>
        <v>3.0526315789473686</v>
      </c>
      <c r="J56" s="3"/>
    </row>
    <row r="57" spans="1:10" ht="12.75">
      <c r="A57" s="11">
        <v>50</v>
      </c>
      <c r="B57" s="2" t="s">
        <v>58</v>
      </c>
      <c r="C57" s="28">
        <v>0.73</v>
      </c>
      <c r="D57" s="24">
        <v>2900</v>
      </c>
      <c r="E57" s="28"/>
      <c r="F57" s="24">
        <f t="shared" si="0"/>
        <v>52.78</v>
      </c>
      <c r="G57" s="28">
        <f t="shared" si="1"/>
        <v>38.5294</v>
      </c>
      <c r="H57" s="28">
        <f t="shared" si="2"/>
        <v>203.203</v>
      </c>
      <c r="I57" s="29">
        <f t="shared" si="3"/>
        <v>4.273972602739725</v>
      </c>
      <c r="J57" s="3"/>
    </row>
    <row r="58" spans="1:10" ht="12.75">
      <c r="A58" s="45"/>
      <c r="B58" s="46"/>
      <c r="C58" s="47"/>
      <c r="D58" s="48"/>
      <c r="E58" s="49"/>
      <c r="F58" s="46"/>
      <c r="G58" s="50"/>
      <c r="H58" s="46"/>
      <c r="I58" s="50"/>
      <c r="J58" s="51"/>
    </row>
    <row r="60" ht="12.75">
      <c r="E60" s="52" t="s">
        <v>60</v>
      </c>
    </row>
    <row r="63" ht="12.75"/>
    <row r="64" ht="12.75"/>
  </sheetData>
  <printOptions/>
  <pageMargins left="0.75" right="0.75" top="1" bottom="1" header="0.5" footer="0.5"/>
  <pageSetup fitToHeight="1" fitToWidth="1" horizontalDpi="300" verticalDpi="300" orientation="portrait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Michael Wiegand</cp:lastModifiedBy>
  <dcterms:created xsi:type="dcterms:W3CDTF">2009-05-05T01:36:36Z</dcterms:created>
  <dcterms:modified xsi:type="dcterms:W3CDTF">2009-05-08T16:53:24Z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